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015" windowHeight="120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" i="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1"/>
  <c r="C21" i="1"/>
  <c r="C20"/>
  <c r="C19"/>
  <c r="C18"/>
  <c r="C17"/>
  <c r="C14"/>
  <c r="C13"/>
  <c r="C10"/>
  <c r="C9"/>
  <c r="C8"/>
  <c r="C3"/>
  <c r="C5"/>
</calcChain>
</file>

<file path=xl/sharedStrings.xml><?xml version="1.0" encoding="utf-8"?>
<sst xmlns="http://schemas.openxmlformats.org/spreadsheetml/2006/main" count="35" uniqueCount="35">
  <si>
    <t>本日</t>
    <rPh sb="0" eb="2">
      <t>ホンジツ</t>
    </rPh>
    <phoneticPr fontId="1"/>
  </si>
  <si>
    <t>21世紀の</t>
    <rPh sb="2" eb="4">
      <t>セイキ</t>
    </rPh>
    <phoneticPr fontId="1"/>
  </si>
  <si>
    <t>日目</t>
    <rPh sb="0" eb="1">
      <t>ニチ</t>
    </rPh>
    <rPh sb="1" eb="2">
      <t>メ</t>
    </rPh>
    <phoneticPr fontId="1"/>
  </si>
  <si>
    <t>文字列</t>
    <rPh sb="0" eb="3">
      <t>モジレツ</t>
    </rPh>
    <phoneticPr fontId="1"/>
  </si>
  <si>
    <t>半角スペースは</t>
    <rPh sb="0" eb="2">
      <t>ハンカク</t>
    </rPh>
    <phoneticPr fontId="1"/>
  </si>
  <si>
    <t>文字目</t>
    <rPh sb="0" eb="2">
      <t>モジ</t>
    </rPh>
    <rPh sb="2" eb="3">
      <t>メ</t>
    </rPh>
    <phoneticPr fontId="1"/>
  </si>
  <si>
    <t>最初の単語は</t>
    <rPh sb="0" eb="2">
      <t>サイショ</t>
    </rPh>
    <rPh sb="3" eb="5">
      <t>タンゴ</t>
    </rPh>
    <phoneticPr fontId="1"/>
  </si>
  <si>
    <t>墨田 春夫</t>
    <rPh sb="0" eb="2">
      <t>スミダ</t>
    </rPh>
    <rPh sb="3" eb="5">
      <t>ハルオ</t>
    </rPh>
    <phoneticPr fontId="1"/>
  </si>
  <si>
    <t>名前は</t>
    <rPh sb="0" eb="2">
      <t>ナマエ</t>
    </rPh>
    <phoneticPr fontId="1"/>
  </si>
  <si>
    <t>4-1</t>
    <phoneticPr fontId="1"/>
  </si>
  <si>
    <t>4-2</t>
    <phoneticPr fontId="1"/>
  </si>
  <si>
    <t>日付は</t>
    <rPh sb="0" eb="2">
      <t>ヒヅケ</t>
    </rPh>
    <phoneticPr fontId="1"/>
  </si>
  <si>
    <t>翌月末</t>
    <rPh sb="0" eb="3">
      <t>ヨクゲツマツ</t>
    </rPh>
    <phoneticPr fontId="1"/>
  </si>
  <si>
    <t>翌月初日</t>
    <rPh sb="0" eb="2">
      <t>ヨクゲツ</t>
    </rPh>
    <rPh sb="2" eb="4">
      <t>ショニチ</t>
    </rPh>
    <phoneticPr fontId="1"/>
  </si>
  <si>
    <t>C列の式</t>
    <rPh sb="1" eb="2">
      <t>レツ</t>
    </rPh>
    <rPh sb="3" eb="4">
      <t>シキ</t>
    </rPh>
    <phoneticPr fontId="1"/>
  </si>
  <si>
    <t>=ROUNDUP(NOW()+TIME(0,0,1)-DATE(2001,1,1),0)</t>
    <phoneticPr fontId="1"/>
  </si>
  <si>
    <t>=NOW()</t>
    <phoneticPr fontId="1"/>
  </si>
  <si>
    <t>=SEARCH(" ", C7)</t>
    <phoneticPr fontId="1"/>
  </si>
  <si>
    <t>=LEFT(C7,C8-1)</t>
    <phoneticPr fontId="1"/>
  </si>
  <si>
    <t>=MID(C7,C8+1,LEN(C7)-C8)</t>
    <phoneticPr fontId="1"/>
  </si>
  <si>
    <t>=EOMONTH(C12,1)</t>
    <phoneticPr fontId="1"/>
  </si>
  <si>
    <t>=EOMONTH(C12,0)+1</t>
    <phoneticPr fontId="1"/>
  </si>
  <si>
    <t>4-3</t>
    <phoneticPr fontId="1"/>
  </si>
  <si>
    <t>名前</t>
    <rPh sb="0" eb="2">
      <t>ナマエ</t>
    </rPh>
    <phoneticPr fontId="1"/>
  </si>
  <si>
    <t>すみだ 春夫</t>
    <rPh sb="4" eb="6">
      <t>ハルオ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</si>
  <si>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</si>
  <si>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</si>
  <si>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半角スペースの位置</t>
    <rPh sb="0" eb="2">
      <t>ハンカク</t>
    </rPh>
    <rPh sb="7" eb="9">
      <t>イチ</t>
    </rPh>
    <phoneticPr fontId="1"/>
  </si>
  <si>
    <t>全角スペースの位置</t>
    <rPh sb="0" eb="2">
      <t>ゼンカク</t>
    </rPh>
    <rPh sb="7" eb="9">
      <t>イチ</t>
    </rPh>
    <phoneticPr fontId="1"/>
  </si>
  <si>
    <t>スペースの位置</t>
    <rPh sb="5" eb="7">
      <t>イチ</t>
    </rPh>
    <phoneticPr fontId="1"/>
  </si>
  <si>
    <t>=FIND(" ",C16)</t>
    <phoneticPr fontId="1"/>
  </si>
  <si>
    <t>=FIND("　",C16)</t>
    <phoneticPr fontId="1"/>
  </si>
  <si>
    <t>=IF(ISERROR(C17),IF(ISERROR(C18),"姓と名を区切る空白はありません",C18),C17)</t>
    <phoneticPr fontId="1"/>
  </si>
  <si>
    <t>=LEFT(C16,C19-1)</t>
    <phoneticPr fontId="1"/>
  </si>
  <si>
    <t>=MID(C16,C19+1,LEN(C16)-C19)</t>
    <phoneticPr fontId="1"/>
  </si>
</sst>
</file>

<file path=xl/styles.xml><?xml version="1.0" encoding="utf-8"?>
<styleSheet xmlns="http://schemas.openxmlformats.org/spreadsheetml/2006/main">
  <numFmts count="1">
    <numFmt numFmtId="176" formatCode="[$-F800]dddd\,\ mmmm\ dd\,\ yyyy"/>
  </numFmts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22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56" fontId="0" fillId="0" borderId="0" xfId="0" quotePrefix="1" applyNumberFormat="1" applyAlignment="1">
      <alignment horizontal="right" vertical="center"/>
    </xf>
    <xf numFmtId="0" fontId="0" fillId="0" borderId="0" xfId="0" quotePrefix="1" applyAlignment="1">
      <alignment horizontal="right" vertical="center"/>
    </xf>
    <xf numFmtId="176" fontId="0" fillId="0" borderId="0" xfId="0" applyNumberFormat="1">
      <alignment vertical="center"/>
    </xf>
    <xf numFmtId="0" fontId="0" fillId="0" borderId="0" xfId="0" quotePrefix="1">
      <alignment vertical="center"/>
    </xf>
  </cellXfs>
  <cellStyles count="1">
    <cellStyle name="標準" xfId="0" builtinId="0"/>
  </cellStyles>
  <dxfs count="3">
    <dxf>
      <font>
        <color theme="4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workbookViewId="0">
      <selection activeCell="E22" sqref="E22"/>
    </sheetView>
  </sheetViews>
  <sheetFormatPr defaultRowHeight="13.5"/>
  <cols>
    <col min="1" max="1" width="7.125" style="4" customWidth="1"/>
    <col min="2" max="2" width="18.75" bestFit="1" customWidth="1"/>
    <col min="3" max="3" width="16.125" bestFit="1" customWidth="1"/>
    <col min="4" max="4" width="7.5" customWidth="1"/>
  </cols>
  <sheetData>
    <row r="1" spans="1:5">
      <c r="E1" t="s">
        <v>14</v>
      </c>
    </row>
    <row r="3" spans="1:5">
      <c r="A3" s="5" t="s">
        <v>9</v>
      </c>
      <c r="B3" s="4" t="s">
        <v>0</v>
      </c>
      <c r="C3" s="1">
        <f ca="1">NOW()</f>
        <v>40118.549470601851</v>
      </c>
      <c r="E3" s="8" t="s">
        <v>16</v>
      </c>
    </row>
    <row r="4" spans="1:5">
      <c r="B4" s="4"/>
    </row>
    <row r="5" spans="1:5">
      <c r="B5" s="4" t="s">
        <v>1</v>
      </c>
      <c r="C5" s="3">
        <f ca="1">ROUNDUP(NOW()+TIME(0,0,1)-DATE(2001,1,1),0)</f>
        <v>3227</v>
      </c>
      <c r="D5" t="s">
        <v>2</v>
      </c>
      <c r="E5" s="8" t="s">
        <v>15</v>
      </c>
    </row>
    <row r="6" spans="1:5">
      <c r="B6" s="4"/>
    </row>
    <row r="7" spans="1:5">
      <c r="B7" s="4" t="s">
        <v>3</v>
      </c>
      <c r="C7" t="s">
        <v>7</v>
      </c>
    </row>
    <row r="8" spans="1:5">
      <c r="B8" s="4" t="s">
        <v>4</v>
      </c>
      <c r="C8">
        <f>SEARCH(" ", C7)</f>
        <v>3</v>
      </c>
      <c r="D8" t="s">
        <v>5</v>
      </c>
      <c r="E8" s="8" t="s">
        <v>17</v>
      </c>
    </row>
    <row r="9" spans="1:5">
      <c r="B9" s="4" t="s">
        <v>6</v>
      </c>
      <c r="C9" t="str">
        <f>LEFT(C7,C8-1)</f>
        <v>墨田</v>
      </c>
      <c r="E9" s="8" t="s">
        <v>18</v>
      </c>
    </row>
    <row r="10" spans="1:5">
      <c r="B10" s="4" t="s">
        <v>8</v>
      </c>
      <c r="C10" t="str">
        <f>MID(C7,C8+1,LEN(C7)-C8)</f>
        <v>春夫</v>
      </c>
      <c r="E10" s="8" t="s">
        <v>19</v>
      </c>
    </row>
    <row r="11" spans="1:5">
      <c r="B11" s="4"/>
    </row>
    <row r="12" spans="1:5">
      <c r="A12" s="6" t="s">
        <v>10</v>
      </c>
      <c r="B12" s="4" t="s">
        <v>11</v>
      </c>
      <c r="C12" s="2">
        <v>40162</v>
      </c>
    </row>
    <row r="13" spans="1:5">
      <c r="B13" s="4" t="s">
        <v>12</v>
      </c>
      <c r="C13" s="7">
        <f>EOMONTH(C12,1)</f>
        <v>40209</v>
      </c>
      <c r="E13" s="8" t="s">
        <v>20</v>
      </c>
    </row>
    <row r="14" spans="1:5">
      <c r="B14" s="4" t="s">
        <v>13</v>
      </c>
      <c r="C14" s="7">
        <f>EOMONTH(C12,0)+1</f>
        <v>40179</v>
      </c>
      <c r="E14" s="8" t="s">
        <v>21</v>
      </c>
    </row>
    <row r="15" spans="1:5">
      <c r="B15" s="4"/>
    </row>
    <row r="16" spans="1:5">
      <c r="A16" s="5" t="s">
        <v>22</v>
      </c>
      <c r="B16" s="4" t="s">
        <v>23</v>
      </c>
      <c r="C16" t="s">
        <v>24</v>
      </c>
    </row>
    <row r="17" spans="2:5">
      <c r="B17" s="4" t="s">
        <v>27</v>
      </c>
      <c r="C17">
        <f>FIND(" ",C16)</f>
        <v>4</v>
      </c>
      <c r="E17" s="8" t="s">
        <v>30</v>
      </c>
    </row>
    <row r="18" spans="2:5">
      <c r="B18" s="4" t="s">
        <v>28</v>
      </c>
      <c r="C18" t="e">
        <f>FIND("　",C16)</f>
        <v>#VALUE!</v>
      </c>
      <c r="E18" s="8" t="s">
        <v>31</v>
      </c>
    </row>
    <row r="19" spans="2:5">
      <c r="B19" s="4" t="s">
        <v>29</v>
      </c>
      <c r="C19">
        <f>IF(ISERROR(C17),IF(ISERROR(C18),"姓と名を区切る空白はありません",C18),C17)</f>
        <v>4</v>
      </c>
      <c r="E19" s="8" t="s">
        <v>32</v>
      </c>
    </row>
    <row r="20" spans="2:5">
      <c r="B20" s="4" t="s">
        <v>25</v>
      </c>
      <c r="C20" t="str">
        <f>LEFT(C16,C19-1)</f>
        <v>すみだ</v>
      </c>
      <c r="E20" s="8" t="s">
        <v>33</v>
      </c>
    </row>
    <row r="21" spans="2:5">
      <c r="B21" s="4" t="s">
        <v>26</v>
      </c>
      <c r="C21" t="str">
        <f>MID(C16,C19+1,LEN(C16)-C19)</f>
        <v>春夫</v>
      </c>
      <c r="E21" s="8" t="s">
        <v>34</v>
      </c>
    </row>
    <row r="22" spans="2:5">
      <c r="B22" s="4"/>
    </row>
    <row r="23" spans="2:5">
      <c r="B23" s="4"/>
    </row>
    <row r="24" spans="2:5">
      <c r="B24" s="4"/>
    </row>
    <row r="25" spans="2:5">
      <c r="B25" s="4"/>
    </row>
    <row r="26" spans="2:5">
      <c r="B26" s="4"/>
    </row>
    <row r="27" spans="2:5">
      <c r="B27" s="4"/>
    </row>
    <row r="28" spans="2:5">
      <c r="B28" s="4"/>
    </row>
    <row r="29" spans="2:5">
      <c r="B29" s="4"/>
    </row>
    <row r="30" spans="2:5">
      <c r="B30" s="4"/>
    </row>
    <row r="31" spans="2:5">
      <c r="B31" s="4"/>
    </row>
    <row r="32" spans="2:5">
      <c r="B32" s="4"/>
    </row>
    <row r="33" spans="2:2">
      <c r="B33" s="4"/>
    </row>
    <row r="34" spans="2:2">
      <c r="B34" s="4"/>
    </row>
    <row r="35" spans="2:2">
      <c r="B35" s="4"/>
    </row>
    <row r="36" spans="2:2">
      <c r="B36" s="4"/>
    </row>
    <row r="37" spans="2:2">
      <c r="B37" s="4"/>
    </row>
    <row r="38" spans="2:2">
      <c r="B38" s="4"/>
    </row>
    <row r="39" spans="2:2">
      <c r="B39" s="4"/>
    </row>
    <row r="40" spans="2:2">
      <c r="B40" s="4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workbookViewId="0"/>
  </sheetViews>
  <sheetFormatPr defaultRowHeight="13.5"/>
  <cols>
    <col min="1" max="1" width="11.625" bestFit="1" customWidth="1"/>
  </cols>
  <sheetData>
    <row r="1" spans="1:3">
      <c r="A1" s="2">
        <v>40112</v>
      </c>
      <c r="C1">
        <f>WEEKDAY(A1)</f>
        <v>2</v>
      </c>
    </row>
    <row r="2" spans="1:3">
      <c r="A2" s="2">
        <v>40113</v>
      </c>
      <c r="C2">
        <f t="shared" ref="C2:C26" si="0">WEEKDAY(A2)</f>
        <v>3</v>
      </c>
    </row>
    <row r="3" spans="1:3">
      <c r="A3" s="2">
        <v>40114</v>
      </c>
      <c r="C3">
        <f t="shared" si="0"/>
        <v>4</v>
      </c>
    </row>
    <row r="4" spans="1:3">
      <c r="A4" s="2">
        <v>40115</v>
      </c>
      <c r="C4">
        <f t="shared" si="0"/>
        <v>5</v>
      </c>
    </row>
    <row r="5" spans="1:3">
      <c r="A5" s="2">
        <v>40116</v>
      </c>
      <c r="C5">
        <f t="shared" si="0"/>
        <v>6</v>
      </c>
    </row>
    <row r="6" spans="1:3">
      <c r="A6" s="2">
        <v>40117</v>
      </c>
      <c r="C6">
        <f t="shared" si="0"/>
        <v>7</v>
      </c>
    </row>
    <row r="7" spans="1:3">
      <c r="A7" s="2">
        <v>40118</v>
      </c>
      <c r="C7">
        <f t="shared" si="0"/>
        <v>1</v>
      </c>
    </row>
    <row r="8" spans="1:3">
      <c r="A8" s="2">
        <v>40119</v>
      </c>
      <c r="C8">
        <f t="shared" si="0"/>
        <v>2</v>
      </c>
    </row>
    <row r="9" spans="1:3">
      <c r="A9" s="2">
        <v>40120</v>
      </c>
      <c r="C9">
        <f t="shared" si="0"/>
        <v>3</v>
      </c>
    </row>
    <row r="10" spans="1:3">
      <c r="A10" s="2">
        <v>40121</v>
      </c>
      <c r="C10">
        <f t="shared" si="0"/>
        <v>4</v>
      </c>
    </row>
    <row r="11" spans="1:3">
      <c r="A11" s="2">
        <v>40122</v>
      </c>
      <c r="C11">
        <f t="shared" si="0"/>
        <v>5</v>
      </c>
    </row>
    <row r="12" spans="1:3">
      <c r="A12" s="2">
        <v>40123</v>
      </c>
      <c r="C12">
        <f t="shared" si="0"/>
        <v>6</v>
      </c>
    </row>
    <row r="13" spans="1:3">
      <c r="A13" s="2">
        <v>40124</v>
      </c>
      <c r="C13">
        <f t="shared" si="0"/>
        <v>7</v>
      </c>
    </row>
    <row r="14" spans="1:3">
      <c r="A14" s="2">
        <v>40125</v>
      </c>
      <c r="C14">
        <f t="shared" si="0"/>
        <v>1</v>
      </c>
    </row>
    <row r="15" spans="1:3">
      <c r="A15" s="2">
        <v>40126</v>
      </c>
      <c r="C15">
        <f t="shared" si="0"/>
        <v>2</v>
      </c>
    </row>
    <row r="16" spans="1:3">
      <c r="A16" s="2">
        <v>40127</v>
      </c>
      <c r="C16">
        <f t="shared" si="0"/>
        <v>3</v>
      </c>
    </row>
    <row r="17" spans="1:3">
      <c r="A17" s="2">
        <v>40128</v>
      </c>
      <c r="C17">
        <f t="shared" si="0"/>
        <v>4</v>
      </c>
    </row>
    <row r="18" spans="1:3">
      <c r="A18" s="2">
        <v>40129</v>
      </c>
      <c r="C18">
        <f t="shared" si="0"/>
        <v>5</v>
      </c>
    </row>
    <row r="19" spans="1:3">
      <c r="A19" s="2">
        <v>40130</v>
      </c>
      <c r="C19">
        <f t="shared" si="0"/>
        <v>6</v>
      </c>
    </row>
    <row r="20" spans="1:3">
      <c r="A20" s="2">
        <v>40131</v>
      </c>
      <c r="C20">
        <f t="shared" si="0"/>
        <v>7</v>
      </c>
    </row>
    <row r="21" spans="1:3">
      <c r="A21" s="2">
        <v>40132</v>
      </c>
      <c r="C21">
        <f t="shared" si="0"/>
        <v>1</v>
      </c>
    </row>
    <row r="22" spans="1:3">
      <c r="A22" s="2">
        <v>40133</v>
      </c>
      <c r="C22">
        <f t="shared" si="0"/>
        <v>2</v>
      </c>
    </row>
    <row r="23" spans="1:3">
      <c r="A23" s="2">
        <v>40134</v>
      </c>
      <c r="C23">
        <f t="shared" si="0"/>
        <v>3</v>
      </c>
    </row>
    <row r="24" spans="1:3">
      <c r="A24" s="2">
        <v>40135</v>
      </c>
      <c r="C24">
        <f t="shared" si="0"/>
        <v>4</v>
      </c>
    </row>
    <row r="25" spans="1:3">
      <c r="A25" s="2">
        <v>40136</v>
      </c>
      <c r="C25">
        <f t="shared" si="0"/>
        <v>5</v>
      </c>
    </row>
    <row r="26" spans="1:3">
      <c r="A26" s="2">
        <v>40137</v>
      </c>
      <c r="C26">
        <f t="shared" si="0"/>
        <v>6</v>
      </c>
    </row>
  </sheetData>
  <phoneticPr fontId="1"/>
  <conditionalFormatting sqref="A1:A26">
    <cfRule type="expression" dxfId="1" priority="2">
      <formula>WEEKDAY(A1)=1</formula>
    </cfRule>
    <cfRule type="expression" dxfId="0" priority="1">
      <formula>WEEKDAY(A1)=7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msyk</dc:creator>
  <cp:lastModifiedBy>msyk</cp:lastModifiedBy>
  <dcterms:created xsi:type="dcterms:W3CDTF">2009-11-01T03:48:09Z</dcterms:created>
  <dcterms:modified xsi:type="dcterms:W3CDTF">2009-11-01T04:14:13Z</dcterms:modified>
</cp:coreProperties>
</file>